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10" windowWidth="19320" windowHeight="5070" activeTab="0"/>
  </bookViews>
  <sheets>
    <sheet name="2022" sheetId="1" r:id="rId1"/>
  </sheets>
  <definedNames>
    <definedName name="APPT" localSheetId="0">'2022'!$A$44</definedName>
    <definedName name="FIO" localSheetId="0">'2022'!#REF!</definedName>
    <definedName name="SIGN" localSheetId="0">'2022'!$A$44:$G$44</definedName>
    <definedName name="_xlnm.Print_Area" localSheetId="0">'2022'!$A$1:$G$52</definedName>
  </definedNames>
  <calcPr fullCalcOnLoad="1"/>
</workbook>
</file>

<file path=xl/sharedStrings.xml><?xml version="1.0" encoding="utf-8"?>
<sst xmlns="http://schemas.openxmlformats.org/spreadsheetml/2006/main" count="131" uniqueCount="71">
  <si>
    <t>ЖИЛИЩНО-КОММУНАЛЬНОЕ ХОЗЯЙСТВО</t>
  </si>
  <si>
    <t>Благоустройство</t>
  </si>
  <si>
    <t>ОБЩЕГОСУДАРСТВЕННЫЕ ВОПРОСЫ</t>
  </si>
  <si>
    <t>НАЦИОНАЛЬНАЯ ОБОРОНА</t>
  </si>
  <si>
    <t>Мобилизационная и вневойсковая подготовка</t>
  </si>
  <si>
    <t>00</t>
  </si>
  <si>
    <t>02</t>
  </si>
  <si>
    <t>04</t>
  </si>
  <si>
    <t>03</t>
  </si>
  <si>
    <t>10</t>
  </si>
  <si>
    <t>01</t>
  </si>
  <si>
    <t>08</t>
  </si>
  <si>
    <t>05</t>
  </si>
  <si>
    <t>09</t>
  </si>
  <si>
    <t>11</t>
  </si>
  <si>
    <t>13</t>
  </si>
  <si>
    <t>НАЦИОНАЛЬНАЯ ЭКОНОМИКА</t>
  </si>
  <si>
    <t>Общеэкономические вопросы</t>
  </si>
  <si>
    <t>Коммунальное  хозяйство</t>
  </si>
  <si>
    <t>07</t>
  </si>
  <si>
    <t>Дорожное хозяйство(дорожные фонды)</t>
  </si>
  <si>
    <t>12</t>
  </si>
  <si>
    <t>Другие вопросы в области национальной экономики</t>
  </si>
  <si>
    <t>проведения выборов в  предствавительные органы власти</t>
  </si>
  <si>
    <t xml:space="preserve">Ремон автомобильных дорог местного значения </t>
  </si>
  <si>
    <t>ОБЕСПЕЧЕНИЕ ПРОВЕДЕНИЯ ВЫБОРОВ И РЕФЕРЕН-ДУМОВ</t>
  </si>
  <si>
    <t xml:space="preserve">Наименование показателя </t>
  </si>
  <si>
    <t>Коды классификации  расходов бюджетов</t>
  </si>
  <si>
    <t xml:space="preserve">раздел </t>
  </si>
  <si>
    <t>Наименование показателя</t>
  </si>
  <si>
    <t xml:space="preserve">подраздел </t>
  </si>
  <si>
    <t>НАЦИОНАЛЬНАЯ БЕЗОПАСНОСТЬ И ПРАВООХРАНИТЕЛЬНАЯ ДЕЯТЕЛЬНОСТЬ</t>
  </si>
  <si>
    <t>Другие общегосударственные вопросы</t>
  </si>
  <si>
    <t>1</t>
  </si>
  <si>
    <t>2</t>
  </si>
  <si>
    <t>3</t>
  </si>
  <si>
    <t>Функционирование   Правительства Российской Федерации, высших исполнительных органов государственной власти субъектов   Российской Федерации, местных  администраций</t>
  </si>
  <si>
    <t>ВСЕГО РАСХОДОВ</t>
  </si>
  <si>
    <t>06</t>
  </si>
  <si>
    <t>СОЦИАЛЬНАЯ ПОЛИТИКА</t>
  </si>
  <si>
    <t>Пенсионное обеспечение</t>
  </si>
  <si>
    <t>14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</si>
  <si>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</si>
  <si>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</si>
  <si>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</si>
  <si>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</si>
  <si>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</si>
  <si>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 фонды</t>
  </si>
  <si>
    <t>Процент исполнения</t>
  </si>
  <si>
    <t>5</t>
  </si>
  <si>
    <t>4</t>
  </si>
  <si>
    <t>6</t>
  </si>
  <si>
    <t>Приложение № 2</t>
  </si>
  <si>
    <t>Обслуживание государственного (муниципального) внутреннего долга</t>
  </si>
  <si>
    <t>Отклонение +,-</t>
  </si>
  <si>
    <t>Защита населения и территории от  чрезвычайных ситуаций природного и техногенного характера, пожарная безопасность</t>
  </si>
  <si>
    <t>Утверждено на 2022 год    Сумма           тыс. руб.</t>
  </si>
  <si>
    <t xml:space="preserve"> Исполнено 2022 год    Сумма           тыс. руб.</t>
  </si>
  <si>
    <t>ФИЗИЧЕСКАЯ КУЛЬТУРА И СПОРТ</t>
  </si>
  <si>
    <t>Обеспечение проведения выборов и референдумов</t>
  </si>
  <si>
    <t>Другие вопросы в области физической культуры и спорта</t>
  </si>
  <si>
    <t xml:space="preserve">Культура </t>
  </si>
  <si>
    <t>ОБСЛУЖИВАНИЕ  ГОСУДАРСТВЕННОГО (МУНИЦИПАЛЬНОГО)  ДОЛГА</t>
  </si>
  <si>
    <t xml:space="preserve">Отчет об исполнении бюджета Бадарминского муниципального образования по разделам и подразделам классификации расходов бюджета за 2022 год </t>
  </si>
  <si>
    <t>ОБРАЗОВАНИЕ</t>
  </si>
  <si>
    <t>Профессиональная подготовка, переподготовка и повышение квалификации</t>
  </si>
  <si>
    <t xml:space="preserve">Председатель Думы, глава Бадарминского муниципального  образования </t>
  </si>
  <si>
    <t>А.Н. Рысенков</t>
  </si>
  <si>
    <t>к решению Думы Бадарминского</t>
  </si>
  <si>
    <t>муниципального оброзования</t>
  </si>
  <si>
    <t xml:space="preserve">                                                     пятого созыва  от 27.04.2023  № 7/2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</si>
</sst>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34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49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49" fontId="10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right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172" fontId="10" fillId="0" borderId="13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/>
    </xf>
    <xf numFmtId="0" fontId="2" fillId="0" borderId="13" xfId="0" applyFont="1" applyFill="1" applyBorder="1" applyAlignment="1">
      <alignment horizontal="left" wrapText="1"/>
    </xf>
    <xf numFmtId="0" fontId="10" fillId="0" borderId="13" xfId="0" applyFont="1" applyBorder="1" applyAlignment="1">
      <alignment/>
    </xf>
    <xf numFmtId="172" fontId="2" fillId="0" borderId="13" xfId="0" applyNumberFormat="1" applyFont="1" applyBorder="1" applyAlignment="1">
      <alignment horizontal="center" vertical="center"/>
    </xf>
    <xf numFmtId="172" fontId="10" fillId="0" borderId="13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left" wrapText="1"/>
    </xf>
    <xf numFmtId="172" fontId="0" fillId="0" borderId="0" xfId="0" applyNumberFormat="1" applyAlignment="1">
      <alignment/>
    </xf>
    <xf numFmtId="0" fontId="6" fillId="0" borderId="12" xfId="0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6" fillId="0" borderId="0" xfId="0" applyFont="1" applyAlignment="1">
      <alignment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11" fillId="24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177" fontId="6" fillId="0" borderId="15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53"/>
  <sheetViews>
    <sheetView showGridLines="0" tabSelected="1" view="pageBreakPreview" zoomScaleSheetLayoutView="100" zoomScalePageLayoutView="0" workbookViewId="0" topLeftCell="A15">
      <selection activeCell="G5" sqref="G5"/>
    </sheetView>
  </sheetViews>
  <sheetFormatPr defaultColWidth="9.140625" defaultRowHeight="12.75" outlineLevelRow="1"/>
  <cols>
    <col min="1" max="1" width="48.57421875" style="4" customWidth="1"/>
    <col min="2" max="2" width="7.8515625" style="4" customWidth="1"/>
    <col min="3" max="3" width="8.421875" style="4" customWidth="1"/>
    <col min="4" max="4" width="12.421875" style="4" customWidth="1"/>
    <col min="5" max="5" width="13.57421875" style="4" customWidth="1"/>
    <col min="6" max="6" width="11.140625" style="0" customWidth="1"/>
    <col min="7" max="7" width="10.421875" style="0" customWidth="1"/>
  </cols>
  <sheetData>
    <row r="1" spans="1:12" ht="14.25" customHeight="1">
      <c r="A1" s="17"/>
      <c r="B1" s="42" t="s">
        <v>52</v>
      </c>
      <c r="C1" s="42"/>
      <c r="D1" s="42"/>
      <c r="E1" s="42"/>
      <c r="F1" s="42"/>
      <c r="G1" s="52"/>
      <c r="H1" s="52"/>
      <c r="I1" s="52"/>
      <c r="J1" s="52"/>
      <c r="K1" s="52"/>
      <c r="L1" s="52"/>
    </row>
    <row r="2" spans="1:9" ht="15.75">
      <c r="A2" s="9"/>
      <c r="B2" s="43" t="s">
        <v>68</v>
      </c>
      <c r="C2" s="43"/>
      <c r="D2" s="43"/>
      <c r="E2" s="44"/>
      <c r="F2" s="44"/>
      <c r="G2" s="6"/>
      <c r="H2" s="2"/>
      <c r="I2" s="2"/>
    </row>
    <row r="3" spans="1:9" ht="15.75">
      <c r="A3" s="9"/>
      <c r="B3" s="43" t="s">
        <v>69</v>
      </c>
      <c r="C3" s="43"/>
      <c r="D3" s="43"/>
      <c r="E3" s="44"/>
      <c r="F3" s="44"/>
      <c r="G3" s="6"/>
      <c r="H3" s="1"/>
      <c r="I3" s="1"/>
    </row>
    <row r="4" spans="1:9" ht="15.75">
      <c r="A4" s="9"/>
      <c r="B4" s="48" t="s">
        <v>70</v>
      </c>
      <c r="C4" s="48"/>
      <c r="D4" s="48"/>
      <c r="E4" s="49"/>
      <c r="F4" s="49"/>
      <c r="G4" s="6"/>
      <c r="H4" s="1"/>
      <c r="I4" s="1"/>
    </row>
    <row r="5" spans="1:9" ht="14.25" customHeight="1">
      <c r="A5" s="17"/>
      <c r="B5" s="48"/>
      <c r="C5" s="48"/>
      <c r="D5" s="48"/>
      <c r="E5" s="49"/>
      <c r="F5" s="49"/>
      <c r="G5" s="1"/>
      <c r="H5" s="1"/>
      <c r="I5" s="1"/>
    </row>
    <row r="6" spans="1:9" ht="35.25" customHeight="1">
      <c r="A6" s="53" t="s">
        <v>63</v>
      </c>
      <c r="B6" s="53"/>
      <c r="C6" s="53"/>
      <c r="D6" s="53"/>
      <c r="E6" s="53"/>
      <c r="F6" s="53"/>
      <c r="G6" s="1"/>
      <c r="H6" s="1"/>
      <c r="I6" s="1"/>
    </row>
    <row r="7" spans="1:9" ht="1.5" customHeight="1" hidden="1" thickBot="1">
      <c r="A7" s="5"/>
      <c r="B7" s="5"/>
      <c r="C7" s="5"/>
      <c r="D7" s="5"/>
      <c r="E7" s="5"/>
      <c r="F7" s="3"/>
      <c r="G7" s="1"/>
      <c r="H7" s="1"/>
      <c r="I7" s="1"/>
    </row>
    <row r="8" spans="1:9" ht="21.75" customHeight="1" hidden="1" thickBot="1">
      <c r="A8" s="11" t="s">
        <v>26</v>
      </c>
      <c r="B8" s="12" t="s">
        <v>27</v>
      </c>
      <c r="C8" s="13"/>
      <c r="D8" s="34"/>
      <c r="E8" s="5"/>
      <c r="F8" s="3"/>
      <c r="G8" s="1"/>
      <c r="H8" s="1"/>
      <c r="I8" s="1"/>
    </row>
    <row r="9" spans="1:9" ht="14.25" customHeight="1">
      <c r="A9" s="14"/>
      <c r="B9" s="15"/>
      <c r="C9" s="15"/>
      <c r="D9" s="16"/>
      <c r="E9" s="5"/>
      <c r="F9" s="3"/>
      <c r="G9" s="1"/>
      <c r="H9" s="1"/>
      <c r="I9" s="1"/>
    </row>
    <row r="10" spans="1:9" s="10" customFormat="1" ht="36.75" customHeight="1">
      <c r="A10" s="41" t="s">
        <v>29</v>
      </c>
      <c r="B10" s="47" t="s">
        <v>27</v>
      </c>
      <c r="C10" s="47"/>
      <c r="D10" s="45" t="s">
        <v>56</v>
      </c>
      <c r="E10" s="45" t="s">
        <v>57</v>
      </c>
      <c r="F10" s="47" t="s">
        <v>48</v>
      </c>
      <c r="G10" s="50" t="s">
        <v>54</v>
      </c>
      <c r="H10" s="1"/>
      <c r="I10" s="1"/>
    </row>
    <row r="11" spans="1:8" s="10" customFormat="1" ht="26.25" customHeight="1">
      <c r="A11" s="41"/>
      <c r="B11" s="20" t="s">
        <v>28</v>
      </c>
      <c r="C11" s="20" t="s">
        <v>30</v>
      </c>
      <c r="D11" s="46"/>
      <c r="E11" s="46"/>
      <c r="F11" s="47"/>
      <c r="G11" s="51"/>
      <c r="H11" s="18"/>
    </row>
    <row r="12" spans="1:7" s="10" customFormat="1" ht="12" customHeight="1">
      <c r="A12" s="21" t="s">
        <v>33</v>
      </c>
      <c r="B12" s="21" t="s">
        <v>34</v>
      </c>
      <c r="C12" s="21" t="s">
        <v>35</v>
      </c>
      <c r="D12" s="21" t="s">
        <v>50</v>
      </c>
      <c r="E12" s="21" t="s">
        <v>49</v>
      </c>
      <c r="F12" s="21" t="s">
        <v>51</v>
      </c>
      <c r="G12" s="21" t="s">
        <v>51</v>
      </c>
    </row>
    <row r="13" spans="1:8" ht="18" customHeight="1">
      <c r="A13" s="22" t="s">
        <v>2</v>
      </c>
      <c r="B13" s="23" t="s">
        <v>10</v>
      </c>
      <c r="C13" s="23" t="s">
        <v>5</v>
      </c>
      <c r="D13" s="24">
        <f>D14+D15+D19+D20+D21+D22</f>
        <v>8288.5</v>
      </c>
      <c r="E13" s="24">
        <f>E14+E15+E19+E20+E21+E22</f>
        <v>7775.8</v>
      </c>
      <c r="F13" s="24">
        <f aca="true" t="shared" si="0" ref="F13:F50">E13/D13*100</f>
        <v>93.81432104723412</v>
      </c>
      <c r="G13" s="30">
        <f>E13-D13</f>
        <v>-512.6999999999998</v>
      </c>
      <c r="H13" s="33"/>
    </row>
    <row r="14" spans="1:8" ht="47.25" customHeight="1" outlineLevel="1">
      <c r="A14" s="25" t="s">
        <v>43</v>
      </c>
      <c r="B14" s="19" t="s">
        <v>10</v>
      </c>
      <c r="C14" s="19" t="s">
        <v>6</v>
      </c>
      <c r="D14" s="26">
        <v>1504</v>
      </c>
      <c r="E14" s="26">
        <v>1495.9</v>
      </c>
      <c r="F14" s="26">
        <f t="shared" si="0"/>
        <v>99.46143617021276</v>
      </c>
      <c r="G14" s="31">
        <f aca="true" t="shared" si="1" ref="G14:G50">E14-D14</f>
        <v>-8.099999999999909</v>
      </c>
      <c r="H14" s="33"/>
    </row>
    <row r="15" spans="1:8" ht="69" customHeight="1" outlineLevel="1">
      <c r="A15" s="25" t="s">
        <v>36</v>
      </c>
      <c r="B15" s="19" t="s">
        <v>10</v>
      </c>
      <c r="C15" s="19" t="s">
        <v>7</v>
      </c>
      <c r="D15" s="26">
        <v>4030.2</v>
      </c>
      <c r="E15" s="26">
        <v>3557.7</v>
      </c>
      <c r="F15" s="26">
        <f t="shared" si="0"/>
        <v>88.27601607860652</v>
      </c>
      <c r="G15" s="31">
        <f t="shared" si="1"/>
        <v>-472.5</v>
      </c>
      <c r="H15" s="33"/>
    </row>
    <row r="16" spans="1:8" ht="30" hidden="1" outlineLevel="1">
      <c r="A16" s="25" t="s">
        <v>25</v>
      </c>
      <c r="B16" s="19" t="s">
        <v>10</v>
      </c>
      <c r="C16" s="19" t="s">
        <v>19</v>
      </c>
      <c r="D16" s="26"/>
      <c r="E16" s="26"/>
      <c r="F16" s="26" t="e">
        <f t="shared" si="0"/>
        <v>#DIV/0!</v>
      </c>
      <c r="G16" s="31">
        <f t="shared" si="1"/>
        <v>0</v>
      </c>
      <c r="H16" s="33"/>
    </row>
    <row r="17" spans="1:8" ht="15" hidden="1" outlineLevel="1">
      <c r="A17" s="25"/>
      <c r="B17" s="19"/>
      <c r="C17" s="19"/>
      <c r="D17" s="26"/>
      <c r="E17" s="26"/>
      <c r="F17" s="26" t="e">
        <f t="shared" si="0"/>
        <v>#DIV/0!</v>
      </c>
      <c r="G17" s="31">
        <f t="shared" si="1"/>
        <v>0</v>
      </c>
      <c r="H17" s="33"/>
    </row>
    <row r="18" spans="1:8" ht="11.25" customHeight="1" hidden="1" outlineLevel="1">
      <c r="A18" s="25" t="s">
        <v>23</v>
      </c>
      <c r="B18" s="19"/>
      <c r="C18" s="19"/>
      <c r="D18" s="26"/>
      <c r="E18" s="26"/>
      <c r="F18" s="26" t="e">
        <f t="shared" si="0"/>
        <v>#DIV/0!</v>
      </c>
      <c r="G18" s="31">
        <f t="shared" si="1"/>
        <v>0</v>
      </c>
      <c r="H18" s="33"/>
    </row>
    <row r="19" spans="1:8" ht="48" customHeight="1" outlineLevel="1">
      <c r="A19" s="25" t="s">
        <v>46</v>
      </c>
      <c r="B19" s="19" t="s">
        <v>10</v>
      </c>
      <c r="C19" s="19" t="s">
        <v>38</v>
      </c>
      <c r="D19" s="26">
        <v>1904</v>
      </c>
      <c r="E19" s="26">
        <v>1879.2</v>
      </c>
      <c r="F19" s="26">
        <f t="shared" si="0"/>
        <v>98.69747899159664</v>
      </c>
      <c r="G19" s="31">
        <f t="shared" si="1"/>
        <v>-24.799999999999955</v>
      </c>
      <c r="H19" s="33"/>
    </row>
    <row r="20" spans="1:8" ht="21" customHeight="1" outlineLevel="1">
      <c r="A20" s="25" t="s">
        <v>59</v>
      </c>
      <c r="B20" s="19" t="s">
        <v>10</v>
      </c>
      <c r="C20" s="19" t="s">
        <v>19</v>
      </c>
      <c r="D20" s="26">
        <v>774.8</v>
      </c>
      <c r="E20" s="26">
        <v>774.8</v>
      </c>
      <c r="F20" s="26">
        <f t="shared" si="0"/>
        <v>100</v>
      </c>
      <c r="G20" s="31">
        <f t="shared" si="1"/>
        <v>0</v>
      </c>
      <c r="H20" s="33"/>
    </row>
    <row r="21" spans="1:8" ht="15.75" customHeight="1" outlineLevel="1">
      <c r="A21" s="25" t="s">
        <v>47</v>
      </c>
      <c r="B21" s="19" t="s">
        <v>10</v>
      </c>
      <c r="C21" s="19" t="s">
        <v>14</v>
      </c>
      <c r="D21" s="26">
        <v>5</v>
      </c>
      <c r="E21" s="26">
        <v>0</v>
      </c>
      <c r="F21" s="26">
        <f t="shared" si="0"/>
        <v>0</v>
      </c>
      <c r="G21" s="31">
        <f t="shared" si="1"/>
        <v>-5</v>
      </c>
      <c r="H21" s="33"/>
    </row>
    <row r="22" spans="1:8" ht="18.75" customHeight="1" outlineLevel="1">
      <c r="A22" s="25" t="s">
        <v>32</v>
      </c>
      <c r="B22" s="19" t="s">
        <v>10</v>
      </c>
      <c r="C22" s="19" t="s">
        <v>15</v>
      </c>
      <c r="D22" s="26">
        <v>70.5</v>
      </c>
      <c r="E22" s="26">
        <v>68.2</v>
      </c>
      <c r="F22" s="26">
        <f t="shared" si="0"/>
        <v>96.73758865248227</v>
      </c>
      <c r="G22" s="31">
        <f t="shared" si="1"/>
        <v>-2.299999999999997</v>
      </c>
      <c r="H22" s="33"/>
    </row>
    <row r="23" spans="1:8" ht="21.75" customHeight="1" collapsed="1">
      <c r="A23" s="22" t="s">
        <v>3</v>
      </c>
      <c r="B23" s="23" t="s">
        <v>6</v>
      </c>
      <c r="C23" s="23" t="s">
        <v>5</v>
      </c>
      <c r="D23" s="24">
        <f>D25</f>
        <v>180.1</v>
      </c>
      <c r="E23" s="24">
        <f>E25</f>
        <v>180.1</v>
      </c>
      <c r="F23" s="24">
        <f t="shared" si="0"/>
        <v>100</v>
      </c>
      <c r="G23" s="30">
        <f t="shared" si="1"/>
        <v>0</v>
      </c>
      <c r="H23" s="33"/>
    </row>
    <row r="24" spans="1:8" ht="17.25" customHeight="1" hidden="1" outlineLevel="1" thickBot="1">
      <c r="A24" s="25" t="s">
        <v>4</v>
      </c>
      <c r="B24" s="19" t="s">
        <v>6</v>
      </c>
      <c r="C24" s="19" t="s">
        <v>8</v>
      </c>
      <c r="D24" s="26">
        <v>95.2</v>
      </c>
      <c r="E24" s="26"/>
      <c r="F24" s="24">
        <f t="shared" si="0"/>
        <v>0</v>
      </c>
      <c r="G24" s="31">
        <f t="shared" si="1"/>
        <v>-95.2</v>
      </c>
      <c r="H24" s="33"/>
    </row>
    <row r="25" spans="1:8" ht="17.25" customHeight="1" outlineLevel="1">
      <c r="A25" s="25" t="s">
        <v>4</v>
      </c>
      <c r="B25" s="19" t="s">
        <v>6</v>
      </c>
      <c r="C25" s="19" t="s">
        <v>8</v>
      </c>
      <c r="D25" s="26">
        <v>180.1</v>
      </c>
      <c r="E25" s="26">
        <v>180.1</v>
      </c>
      <c r="F25" s="26">
        <f t="shared" si="0"/>
        <v>100</v>
      </c>
      <c r="G25" s="31">
        <f t="shared" si="1"/>
        <v>0</v>
      </c>
      <c r="H25" s="33"/>
    </row>
    <row r="26" spans="1:8" ht="32.25" customHeight="1">
      <c r="A26" s="22" t="s">
        <v>31</v>
      </c>
      <c r="B26" s="23" t="s">
        <v>8</v>
      </c>
      <c r="C26" s="23" t="s">
        <v>5</v>
      </c>
      <c r="D26" s="24">
        <f>D27+D28+D29</f>
        <v>2877</v>
      </c>
      <c r="E26" s="24">
        <f>E27+E28+E29</f>
        <v>2803.5</v>
      </c>
      <c r="F26" s="24">
        <f t="shared" si="0"/>
        <v>97.44525547445255</v>
      </c>
      <c r="G26" s="30">
        <f t="shared" si="1"/>
        <v>-73.5</v>
      </c>
      <c r="H26" s="33"/>
    </row>
    <row r="27" spans="1:8" ht="48.75" customHeight="1" hidden="1">
      <c r="A27" s="25" t="s">
        <v>44</v>
      </c>
      <c r="B27" s="19" t="s">
        <v>8</v>
      </c>
      <c r="C27" s="19" t="s">
        <v>13</v>
      </c>
      <c r="D27" s="26">
        <v>0</v>
      </c>
      <c r="E27" s="26">
        <v>0</v>
      </c>
      <c r="F27" s="24" t="e">
        <f t="shared" si="0"/>
        <v>#DIV/0!</v>
      </c>
      <c r="G27" s="31">
        <f t="shared" si="1"/>
        <v>0</v>
      </c>
      <c r="H27" s="33"/>
    </row>
    <row r="28" spans="1:8" ht="48" customHeight="1" outlineLevel="1">
      <c r="A28" s="25" t="s">
        <v>55</v>
      </c>
      <c r="B28" s="19" t="s">
        <v>8</v>
      </c>
      <c r="C28" s="19" t="s">
        <v>9</v>
      </c>
      <c r="D28" s="26">
        <v>2877</v>
      </c>
      <c r="E28" s="26">
        <v>2803.5</v>
      </c>
      <c r="F28" s="26">
        <f t="shared" si="0"/>
        <v>97.44525547445255</v>
      </c>
      <c r="G28" s="31">
        <f t="shared" si="1"/>
        <v>-73.5</v>
      </c>
      <c r="H28" s="33"/>
    </row>
    <row r="29" spans="1:8" ht="0.75" customHeight="1" outlineLevel="1">
      <c r="A29" s="25" t="s">
        <v>42</v>
      </c>
      <c r="B29" s="19" t="s">
        <v>8</v>
      </c>
      <c r="C29" s="19" t="s">
        <v>41</v>
      </c>
      <c r="D29" s="26">
        <v>0</v>
      </c>
      <c r="E29" s="26">
        <v>0</v>
      </c>
      <c r="F29" s="24" t="e">
        <f t="shared" si="0"/>
        <v>#DIV/0!</v>
      </c>
      <c r="G29" s="31">
        <f t="shared" si="1"/>
        <v>0</v>
      </c>
      <c r="H29" s="33"/>
    </row>
    <row r="30" spans="1:8" ht="18.75" customHeight="1" outlineLevel="1">
      <c r="A30" s="22" t="s">
        <v>16</v>
      </c>
      <c r="B30" s="23" t="s">
        <v>7</v>
      </c>
      <c r="C30" s="23" t="s">
        <v>5</v>
      </c>
      <c r="D30" s="24">
        <f>D31+D32+D37</f>
        <v>2728.1</v>
      </c>
      <c r="E30" s="24">
        <f>E31+E32+E37</f>
        <v>925.2</v>
      </c>
      <c r="F30" s="24">
        <f t="shared" si="0"/>
        <v>33.91371284043841</v>
      </c>
      <c r="G30" s="30">
        <f t="shared" si="1"/>
        <v>-1802.8999999999999</v>
      </c>
      <c r="H30" s="33"/>
    </row>
    <row r="31" spans="1:8" ht="16.5" customHeight="1" outlineLevel="1">
      <c r="A31" s="25" t="s">
        <v>17</v>
      </c>
      <c r="B31" s="19" t="s">
        <v>7</v>
      </c>
      <c r="C31" s="19" t="s">
        <v>10</v>
      </c>
      <c r="D31" s="26">
        <v>69.6</v>
      </c>
      <c r="E31" s="26">
        <v>64.1</v>
      </c>
      <c r="F31" s="26">
        <f t="shared" si="0"/>
        <v>92.09770114942528</v>
      </c>
      <c r="G31" s="31">
        <f t="shared" si="1"/>
        <v>-5.5</v>
      </c>
      <c r="H31" s="33"/>
    </row>
    <row r="32" spans="1:8" ht="18.75" customHeight="1" outlineLevel="1">
      <c r="A32" s="25" t="s">
        <v>20</v>
      </c>
      <c r="B32" s="19" t="s">
        <v>7</v>
      </c>
      <c r="C32" s="19" t="s">
        <v>13</v>
      </c>
      <c r="D32" s="26">
        <v>2658.5</v>
      </c>
      <c r="E32" s="26">
        <v>861.1</v>
      </c>
      <c r="F32" s="26">
        <f t="shared" si="0"/>
        <v>32.390445740078995</v>
      </c>
      <c r="G32" s="31">
        <f t="shared" si="1"/>
        <v>-1797.4</v>
      </c>
      <c r="H32" s="33"/>
    </row>
    <row r="33" spans="1:8" ht="14.25" customHeight="1" hidden="1" outlineLevel="1">
      <c r="A33" s="25" t="s">
        <v>24</v>
      </c>
      <c r="B33" s="19" t="s">
        <v>7</v>
      </c>
      <c r="C33" s="19" t="s">
        <v>13</v>
      </c>
      <c r="D33" s="26"/>
      <c r="E33" s="26"/>
      <c r="F33" s="24" t="e">
        <f t="shared" si="0"/>
        <v>#DIV/0!</v>
      </c>
      <c r="G33" s="31">
        <f t="shared" si="1"/>
        <v>0</v>
      </c>
      <c r="H33" s="33"/>
    </row>
    <row r="34" spans="1:8" ht="16.5" customHeight="1" hidden="1" outlineLevel="1" thickBot="1">
      <c r="A34" s="25" t="s">
        <v>22</v>
      </c>
      <c r="B34" s="19" t="s">
        <v>7</v>
      </c>
      <c r="C34" s="19" t="s">
        <v>21</v>
      </c>
      <c r="D34" s="26"/>
      <c r="E34" s="26"/>
      <c r="F34" s="24" t="e">
        <f t="shared" si="0"/>
        <v>#DIV/0!</v>
      </c>
      <c r="G34" s="31">
        <f t="shared" si="1"/>
        <v>0</v>
      </c>
      <c r="H34" s="33"/>
    </row>
    <row r="35" spans="1:8" ht="15" hidden="1" outlineLevel="1">
      <c r="A35" s="25"/>
      <c r="B35" s="19"/>
      <c r="C35" s="19"/>
      <c r="D35" s="26"/>
      <c r="E35" s="26"/>
      <c r="F35" s="24" t="e">
        <f t="shared" si="0"/>
        <v>#DIV/0!</v>
      </c>
      <c r="G35" s="31">
        <f t="shared" si="1"/>
        <v>0</v>
      </c>
      <c r="H35" s="33"/>
    </row>
    <row r="36" spans="1:8" ht="15" hidden="1" outlineLevel="1">
      <c r="A36" s="25" t="s">
        <v>24</v>
      </c>
      <c r="B36" s="19" t="s">
        <v>7</v>
      </c>
      <c r="C36" s="19" t="s">
        <v>13</v>
      </c>
      <c r="D36" s="26"/>
      <c r="E36" s="26"/>
      <c r="F36" s="24" t="e">
        <f t="shared" si="0"/>
        <v>#DIV/0!</v>
      </c>
      <c r="G36" s="31">
        <f t="shared" si="1"/>
        <v>0</v>
      </c>
      <c r="H36" s="33"/>
    </row>
    <row r="37" spans="1:8" ht="15" hidden="1" outlineLevel="1">
      <c r="A37" s="25" t="s">
        <v>22</v>
      </c>
      <c r="B37" s="19" t="s">
        <v>7</v>
      </c>
      <c r="C37" s="19" t="s">
        <v>21</v>
      </c>
      <c r="D37" s="26"/>
      <c r="E37" s="26">
        <v>0</v>
      </c>
      <c r="F37" s="24" t="e">
        <f t="shared" si="0"/>
        <v>#DIV/0!</v>
      </c>
      <c r="G37" s="31">
        <f t="shared" si="1"/>
        <v>0</v>
      </c>
      <c r="H37" s="33"/>
    </row>
    <row r="38" spans="1:8" ht="18.75" customHeight="1">
      <c r="A38" s="22" t="s">
        <v>0</v>
      </c>
      <c r="B38" s="23" t="s">
        <v>12</v>
      </c>
      <c r="C38" s="23" t="s">
        <v>5</v>
      </c>
      <c r="D38" s="24">
        <f>D40</f>
        <v>40.9</v>
      </c>
      <c r="E38" s="24">
        <f>E40</f>
        <v>40.9</v>
      </c>
      <c r="F38" s="24">
        <f t="shared" si="0"/>
        <v>100</v>
      </c>
      <c r="G38" s="30">
        <f t="shared" si="1"/>
        <v>0</v>
      </c>
      <c r="H38" s="33"/>
    </row>
    <row r="39" spans="1:8" ht="15.75" customHeight="1" hidden="1">
      <c r="A39" s="27" t="s">
        <v>18</v>
      </c>
      <c r="B39" s="19" t="s">
        <v>12</v>
      </c>
      <c r="C39" s="19" t="s">
        <v>6</v>
      </c>
      <c r="D39" s="26"/>
      <c r="E39" s="26"/>
      <c r="F39" s="24" t="e">
        <f t="shared" si="0"/>
        <v>#DIV/0!</v>
      </c>
      <c r="G39" s="31">
        <f t="shared" si="1"/>
        <v>0</v>
      </c>
      <c r="H39" s="33"/>
    </row>
    <row r="40" spans="1:8" ht="15.75" customHeight="1" outlineLevel="1">
      <c r="A40" s="25" t="s">
        <v>1</v>
      </c>
      <c r="B40" s="19" t="s">
        <v>12</v>
      </c>
      <c r="C40" s="19" t="s">
        <v>8</v>
      </c>
      <c r="D40" s="26">
        <v>40.9</v>
      </c>
      <c r="E40" s="26">
        <v>40.9</v>
      </c>
      <c r="F40" s="26">
        <f t="shared" si="0"/>
        <v>100</v>
      </c>
      <c r="G40" s="31">
        <f t="shared" si="1"/>
        <v>0</v>
      </c>
      <c r="H40" s="33"/>
    </row>
    <row r="41" spans="1:8" ht="15.75" customHeight="1" outlineLevel="1">
      <c r="A41" s="25" t="s">
        <v>64</v>
      </c>
      <c r="B41" s="19" t="s">
        <v>19</v>
      </c>
      <c r="C41" s="19" t="s">
        <v>5</v>
      </c>
      <c r="D41" s="26">
        <f>D42</f>
        <v>7.5</v>
      </c>
      <c r="E41" s="26">
        <f>E42</f>
        <v>7.5</v>
      </c>
      <c r="F41" s="26">
        <f t="shared" si="0"/>
        <v>100</v>
      </c>
      <c r="G41" s="31">
        <f t="shared" si="1"/>
        <v>0</v>
      </c>
      <c r="H41" s="33"/>
    </row>
    <row r="42" spans="1:8" ht="15.75" customHeight="1" outlineLevel="1">
      <c r="A42" s="25" t="s">
        <v>65</v>
      </c>
      <c r="B42" s="19" t="s">
        <v>19</v>
      </c>
      <c r="C42" s="19" t="s">
        <v>12</v>
      </c>
      <c r="D42" s="26">
        <v>7.5</v>
      </c>
      <c r="E42" s="26">
        <v>7.5</v>
      </c>
      <c r="F42" s="26">
        <f t="shared" si="0"/>
        <v>100</v>
      </c>
      <c r="G42" s="31">
        <f t="shared" si="1"/>
        <v>0</v>
      </c>
      <c r="H42" s="33"/>
    </row>
    <row r="43" spans="1:8" ht="16.5" customHeight="1">
      <c r="A43" s="22" t="s">
        <v>45</v>
      </c>
      <c r="B43" s="23" t="s">
        <v>11</v>
      </c>
      <c r="C43" s="23" t="s">
        <v>5</v>
      </c>
      <c r="D43" s="24">
        <f>D44</f>
        <v>4602.3</v>
      </c>
      <c r="E43" s="24">
        <f>E44</f>
        <v>4509.1</v>
      </c>
      <c r="F43" s="24">
        <f t="shared" si="0"/>
        <v>97.97492558068792</v>
      </c>
      <c r="G43" s="30">
        <f t="shared" si="1"/>
        <v>-93.19999999999982</v>
      </c>
      <c r="H43" s="33"/>
    </row>
    <row r="44" spans="1:8" ht="15.75" customHeight="1" outlineLevel="1">
      <c r="A44" s="36" t="s">
        <v>61</v>
      </c>
      <c r="B44" s="19" t="s">
        <v>11</v>
      </c>
      <c r="C44" s="19" t="s">
        <v>10</v>
      </c>
      <c r="D44" s="26">
        <v>4602.3</v>
      </c>
      <c r="E44" s="26">
        <v>4509.1</v>
      </c>
      <c r="F44" s="26">
        <f t="shared" si="0"/>
        <v>97.97492558068792</v>
      </c>
      <c r="G44" s="31">
        <f t="shared" si="1"/>
        <v>-93.19999999999982</v>
      </c>
      <c r="H44" s="33"/>
    </row>
    <row r="45" spans="1:8" ht="18" customHeight="1" outlineLevel="1">
      <c r="A45" s="22" t="s">
        <v>39</v>
      </c>
      <c r="B45" s="23" t="s">
        <v>9</v>
      </c>
      <c r="C45" s="23" t="s">
        <v>5</v>
      </c>
      <c r="D45" s="24">
        <f>D46</f>
        <v>219.4</v>
      </c>
      <c r="E45" s="24">
        <f>E46</f>
        <v>218</v>
      </c>
      <c r="F45" s="24">
        <f t="shared" si="0"/>
        <v>99.36189608021878</v>
      </c>
      <c r="G45" s="30">
        <f t="shared" si="1"/>
        <v>-1.4000000000000057</v>
      </c>
      <c r="H45" s="33"/>
    </row>
    <row r="46" spans="1:8" ht="17.25" customHeight="1" outlineLevel="1">
      <c r="A46" s="25" t="s">
        <v>40</v>
      </c>
      <c r="B46" s="19" t="s">
        <v>9</v>
      </c>
      <c r="C46" s="19" t="s">
        <v>10</v>
      </c>
      <c r="D46" s="26">
        <v>219.4</v>
      </c>
      <c r="E46" s="26">
        <v>218</v>
      </c>
      <c r="F46" s="26">
        <f t="shared" si="0"/>
        <v>99.36189608021878</v>
      </c>
      <c r="G46" s="31">
        <f t="shared" si="1"/>
        <v>-1.4000000000000057</v>
      </c>
      <c r="H46" s="33"/>
    </row>
    <row r="47" spans="1:8" ht="18.75" customHeight="1" hidden="1" outlineLevel="1">
      <c r="A47" s="22" t="s">
        <v>58</v>
      </c>
      <c r="B47" s="23" t="s">
        <v>14</v>
      </c>
      <c r="C47" s="23" t="s">
        <v>5</v>
      </c>
      <c r="D47" s="24">
        <f>D48</f>
        <v>0</v>
      </c>
      <c r="E47" s="24">
        <f>E48</f>
        <v>0</v>
      </c>
      <c r="F47" s="24"/>
      <c r="G47" s="30"/>
      <c r="H47" s="33"/>
    </row>
    <row r="48" spans="1:8" ht="30" customHeight="1" hidden="1" outlineLevel="1">
      <c r="A48" s="25" t="s">
        <v>60</v>
      </c>
      <c r="B48" s="19" t="s">
        <v>14</v>
      </c>
      <c r="C48" s="19" t="s">
        <v>12</v>
      </c>
      <c r="D48" s="26"/>
      <c r="E48" s="26">
        <v>0</v>
      </c>
      <c r="F48" s="26"/>
      <c r="G48" s="31"/>
      <c r="H48" s="33"/>
    </row>
    <row r="49" spans="1:8" ht="33" customHeight="1" outlineLevel="1">
      <c r="A49" s="22" t="s">
        <v>62</v>
      </c>
      <c r="B49" s="23" t="s">
        <v>15</v>
      </c>
      <c r="C49" s="23" t="s">
        <v>5</v>
      </c>
      <c r="D49" s="24">
        <f>D50</f>
        <v>0.4</v>
      </c>
      <c r="E49" s="24">
        <f>E50</f>
        <v>0</v>
      </c>
      <c r="F49" s="24">
        <f t="shared" si="0"/>
        <v>0</v>
      </c>
      <c r="G49" s="31">
        <f t="shared" si="1"/>
        <v>-0.4</v>
      </c>
      <c r="H49" s="33"/>
    </row>
    <row r="50" spans="1:8" ht="30" customHeight="1" outlineLevel="1">
      <c r="A50" s="32" t="s">
        <v>53</v>
      </c>
      <c r="B50" s="19" t="s">
        <v>15</v>
      </c>
      <c r="C50" s="19" t="s">
        <v>10</v>
      </c>
      <c r="D50" s="26">
        <v>0.4</v>
      </c>
      <c r="E50" s="26">
        <v>0</v>
      </c>
      <c r="F50" s="26">
        <f t="shared" si="0"/>
        <v>0</v>
      </c>
      <c r="G50" s="31">
        <f t="shared" si="1"/>
        <v>-0.4</v>
      </c>
      <c r="H50" s="33"/>
    </row>
    <row r="51" spans="1:9" s="7" customFormat="1" ht="18" customHeight="1">
      <c r="A51" s="28" t="s">
        <v>37</v>
      </c>
      <c r="B51" s="29"/>
      <c r="C51" s="29"/>
      <c r="D51" s="35">
        <f>D49+D45+D47+D43+D38+D30+D26+D23+D13+D41</f>
        <v>18944.2</v>
      </c>
      <c r="E51" s="35">
        <f>E49+E45+E47+E43+E38+E30+E26+E23+E13+E41</f>
        <v>16460.100000000002</v>
      </c>
      <c r="F51" s="24">
        <f>E51/D51*100</f>
        <v>86.88727948395815</v>
      </c>
      <c r="G51" s="30">
        <f>E51-D51</f>
        <v>-2484.0999999999985</v>
      </c>
      <c r="H51" s="33"/>
      <c r="I51" s="8"/>
    </row>
    <row r="52" spans="1:9" s="7" customFormat="1" ht="33.75" customHeight="1">
      <c r="A52" s="38" t="s">
        <v>66</v>
      </c>
      <c r="B52" s="38"/>
      <c r="C52" s="38"/>
      <c r="D52" s="37"/>
      <c r="E52" s="37"/>
      <c r="F52" s="39" t="s">
        <v>67</v>
      </c>
      <c r="G52" s="40"/>
      <c r="H52" s="33"/>
      <c r="I52" s="8"/>
    </row>
    <row r="53" spans="1:8" ht="15" customHeight="1">
      <c r="A53" s="9"/>
      <c r="B53" s="9"/>
      <c r="C53" s="9"/>
      <c r="D53" s="9"/>
      <c r="E53" s="9"/>
      <c r="H53" s="33"/>
    </row>
  </sheetData>
  <sheetProtection/>
  <mergeCells count="14">
    <mergeCell ref="G1:L1"/>
    <mergeCell ref="D10:D11"/>
    <mergeCell ref="B10:C10"/>
    <mergeCell ref="A6:F6"/>
    <mergeCell ref="F52:G52"/>
    <mergeCell ref="A10:A11"/>
    <mergeCell ref="B1:F1"/>
    <mergeCell ref="B2:F2"/>
    <mergeCell ref="E10:E11"/>
    <mergeCell ref="F10:F11"/>
    <mergeCell ref="B3:F3"/>
    <mergeCell ref="B4:F4"/>
    <mergeCell ref="B5:F5"/>
    <mergeCell ref="G10:G11"/>
  </mergeCells>
  <printOptions/>
  <pageMargins left="0.7874015748031497" right="0.1968503937007874" top="0.19" bottom="0.2362204724409449" header="0.5118110236220472" footer="0.2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-</cp:lastModifiedBy>
  <cp:lastPrinted>2023-05-01T04:59:55Z</cp:lastPrinted>
  <dcterms:created xsi:type="dcterms:W3CDTF">2002-03-11T10:22:12Z</dcterms:created>
  <dcterms:modified xsi:type="dcterms:W3CDTF">2023-05-01T05:00:00Z</dcterms:modified>
  <cp:category/>
  <cp:version/>
  <cp:contentType/>
  <cp:contentStatus/>
</cp:coreProperties>
</file>